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e\Documents\Finance\"/>
    </mc:Choice>
  </mc:AlternateContent>
  <xr:revisionPtr revIDLastSave="0" documentId="8_{72BFDBE6-BAB5-42DD-A1C3-6D007F920758}" xr6:coauthVersionLast="47" xr6:coauthVersionMax="47" xr10:uidLastSave="{00000000-0000-0000-0000-000000000000}"/>
  <bookViews>
    <workbookView xWindow="-120" yWindow="-120" windowWidth="20730" windowHeight="11160" xr2:uid="{4AB5980A-6C38-4E37-ACD0-CE29D09EB47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1" i="1"/>
  <c r="G7" i="1"/>
  <c r="G10" i="1"/>
  <c r="G17" i="1"/>
  <c r="I33" i="1"/>
  <c r="D31" i="1"/>
  <c r="D11" i="1"/>
  <c r="D28" i="1"/>
  <c r="D33" i="1"/>
  <c r="D19" i="1"/>
  <c r="D23" i="1" s="1"/>
  <c r="D27" i="1"/>
  <c r="D21" i="1"/>
  <c r="M29" i="1"/>
  <c r="D20" i="1"/>
  <c r="L29" i="1"/>
  <c r="K29" i="1"/>
  <c r="J29" i="1"/>
  <c r="F23" i="1" l="1"/>
</calcChain>
</file>

<file path=xl/sharedStrings.xml><?xml version="1.0" encoding="utf-8"?>
<sst xmlns="http://schemas.openxmlformats.org/spreadsheetml/2006/main" count="52" uniqueCount="36">
  <si>
    <t>The Leigh Parish Council - Financial Update for 2020 2021</t>
  </si>
  <si>
    <t>Receipts</t>
  </si>
  <si>
    <t>Precept</t>
  </si>
  <si>
    <t>GWUK</t>
  </si>
  <si>
    <t>NDP grant</t>
  </si>
  <si>
    <t>Misc</t>
  </si>
  <si>
    <t>Payments</t>
  </si>
  <si>
    <t>Insurance</t>
  </si>
  <si>
    <t>Clerk</t>
  </si>
  <si>
    <t xml:space="preserve"> </t>
  </si>
  <si>
    <t>NDP</t>
  </si>
  <si>
    <t>IT Costs</t>
  </si>
  <si>
    <t>IT</t>
  </si>
  <si>
    <t>Total income</t>
  </si>
  <si>
    <t>Total Costs</t>
  </si>
  <si>
    <t>Grant</t>
  </si>
  <si>
    <t>Costs</t>
  </si>
  <si>
    <t>Balance</t>
  </si>
  <si>
    <t>PC In year</t>
  </si>
  <si>
    <t>Income</t>
  </si>
  <si>
    <t>Intrest</t>
  </si>
  <si>
    <t>Current Account</t>
  </si>
  <si>
    <t>Savings Account</t>
  </si>
  <si>
    <t>Box 4</t>
  </si>
  <si>
    <t>Box 2</t>
  </si>
  <si>
    <t>Box 3</t>
  </si>
  <si>
    <t>Box 5</t>
  </si>
  <si>
    <t>precept</t>
  </si>
  <si>
    <t>other income</t>
  </si>
  <si>
    <t>staff</t>
  </si>
  <si>
    <t>other costs</t>
  </si>
  <si>
    <t>Box 1</t>
  </si>
  <si>
    <t>CF</t>
  </si>
  <si>
    <t>Box 7</t>
  </si>
  <si>
    <t>BF</t>
  </si>
  <si>
    <t xml:space="preserve">Bank reconciliation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</si>
</sst>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_-[$£-809]* #,##0_-;\-[$£-809]* #,##0_-;_-[$£-809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44" fontId="3" fillId="0" borderId="0" xfId="0" applyNumberFormat="1" applyFont="1"/>
    <xf numFmtId="44" fontId="2" fillId="0" borderId="0" xfId="1" applyFont="1"/>
    <xf numFmtId="44" fontId="3" fillId="0" borderId="0" xfId="1" applyFont="1"/>
    <xf numFmtId="44" fontId="4" fillId="0" borderId="0" xfId="1" applyFont="1"/>
    <xf numFmtId="165" fontId="0" fillId="0" borderId="1" xfId="0" applyNumberFormat="1" applyBorder="1"/>
    <xf numFmtId="44" fontId="0" fillId="0" borderId="1" xfId="0" applyNumberFormat="1" applyBorder="1"/>
    <xf numFmtId="164" fontId="0" fillId="0" borderId="1" xfId="0" applyNumberFormat="1" applyBorder="1"/>
    <xf numFmtId="44" fontId="2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FF8C-6232-400C-99E6-55EAFE66E9BF}">
  <dimension ref="B3:N33"/>
  <sheetViews>
    <sheetView tabSelected="1" workbookViewId="0">
      <selection activeCell="D11" sqref="D11"/>
    </sheetView>
  </sheetViews>
  <sheetFormatPr defaultRowHeight="15" x14ac:dyDescent="0.25"/>
  <cols>
    <col min="4" max="4" width="10.5703125" bestFit="1" customWidth="1"/>
    <col min="5" max="5" width="11.140625" customWidth="1"/>
    <col min="7" max="7" width="11.140625" bestFit="1" customWidth="1"/>
    <col min="9" max="9" width="11.140625" bestFit="1" customWidth="1"/>
    <col min="10" max="10" width="18.5703125" bestFit="1" customWidth="1"/>
    <col min="11" max="11" width="8.85546875" bestFit="1" customWidth="1"/>
    <col min="12" max="12" width="10.5703125" bestFit="1" customWidth="1"/>
    <col min="13" max="13" width="8.85546875" bestFit="1" customWidth="1"/>
  </cols>
  <sheetData>
    <row r="3" spans="2:14" x14ac:dyDescent="0.25">
      <c r="B3" s="3" t="s">
        <v>0</v>
      </c>
      <c r="C3" s="3"/>
      <c r="D3" s="3"/>
      <c r="E3" s="3"/>
      <c r="F3" s="3"/>
      <c r="G3" s="3"/>
    </row>
    <row r="4" spans="2:14" ht="15.75" thickBot="1" x14ac:dyDescent="0.3"/>
    <row r="5" spans="2:14" ht="16.5" thickTop="1" thickBot="1" x14ac:dyDescent="0.3">
      <c r="B5" s="3" t="s">
        <v>1</v>
      </c>
      <c r="F5" t="s">
        <v>31</v>
      </c>
      <c r="G5" s="9">
        <v>10951</v>
      </c>
      <c r="H5" t="s">
        <v>34</v>
      </c>
      <c r="I5" s="3" t="s">
        <v>7</v>
      </c>
      <c r="J5" s="3" t="s">
        <v>8</v>
      </c>
      <c r="K5" s="3" t="s">
        <v>5</v>
      </c>
      <c r="L5" s="3" t="s">
        <v>10</v>
      </c>
      <c r="M5" s="3" t="s">
        <v>12</v>
      </c>
    </row>
    <row r="6" spans="2:14" ht="16.5" thickTop="1" thickBot="1" x14ac:dyDescent="0.3">
      <c r="B6" s="3"/>
      <c r="I6" s="1">
        <v>163.58000000000001</v>
      </c>
      <c r="J6" s="1">
        <v>148.09</v>
      </c>
      <c r="K6" s="1">
        <v>240</v>
      </c>
      <c r="L6" s="1">
        <v>1650</v>
      </c>
      <c r="M6" s="1">
        <v>70.180000000000007</v>
      </c>
      <c r="N6" s="1"/>
    </row>
    <row r="7" spans="2:14" ht="16.5" thickTop="1" thickBot="1" x14ac:dyDescent="0.3">
      <c r="B7" s="3" t="s">
        <v>2</v>
      </c>
      <c r="D7" s="1">
        <v>4355</v>
      </c>
      <c r="F7" t="s">
        <v>24</v>
      </c>
      <c r="G7" s="10">
        <f>D7</f>
        <v>4355</v>
      </c>
      <c r="H7" t="s">
        <v>27</v>
      </c>
      <c r="I7" s="1"/>
      <c r="J7" s="1">
        <v>148.09</v>
      </c>
      <c r="K7" s="1">
        <v>78.680000000000007</v>
      </c>
      <c r="L7" s="1">
        <v>1063.3</v>
      </c>
      <c r="M7" s="1">
        <v>300</v>
      </c>
      <c r="N7" s="1"/>
    </row>
    <row r="8" spans="2:14" ht="15.75" thickTop="1" x14ac:dyDescent="0.25">
      <c r="B8" s="3" t="s">
        <v>3</v>
      </c>
      <c r="D8" s="1">
        <v>2913.3</v>
      </c>
      <c r="E8" s="3" t="s">
        <v>4</v>
      </c>
      <c r="I8" s="1"/>
      <c r="J8" s="1">
        <v>148.09</v>
      </c>
      <c r="K8" s="1">
        <v>6.25</v>
      </c>
      <c r="L8" s="1">
        <v>219.14</v>
      </c>
      <c r="M8" s="1">
        <v>199</v>
      </c>
      <c r="N8" s="1"/>
    </row>
    <row r="9" spans="2:14" ht="15.75" thickBot="1" x14ac:dyDescent="0.3">
      <c r="B9" s="3" t="s">
        <v>5</v>
      </c>
      <c r="D9" s="1">
        <v>135</v>
      </c>
      <c r="I9" s="1"/>
      <c r="J9" s="1">
        <v>148.09</v>
      </c>
      <c r="K9" s="1">
        <v>6.91</v>
      </c>
      <c r="L9" s="1">
        <v>84.5</v>
      </c>
      <c r="M9" s="1"/>
      <c r="N9" s="1"/>
    </row>
    <row r="10" spans="2:14" ht="16.5" thickTop="1" thickBot="1" x14ac:dyDescent="0.3">
      <c r="B10" s="3" t="s">
        <v>20</v>
      </c>
      <c r="D10" s="1">
        <v>2.61</v>
      </c>
      <c r="F10" t="s">
        <v>25</v>
      </c>
      <c r="G10" s="11">
        <f>SUM(D8:D10)</f>
        <v>3050.9100000000003</v>
      </c>
      <c r="H10" t="s">
        <v>28</v>
      </c>
      <c r="I10" s="1"/>
      <c r="J10" s="1">
        <v>148.09</v>
      </c>
      <c r="K10" s="1">
        <v>22.3</v>
      </c>
      <c r="L10" s="1">
        <v>36.74</v>
      </c>
      <c r="M10" s="1"/>
      <c r="N10" s="1"/>
    </row>
    <row r="11" spans="2:14" ht="15.75" thickTop="1" x14ac:dyDescent="0.25">
      <c r="B11" s="3" t="s">
        <v>13</v>
      </c>
      <c r="D11" s="4">
        <f>SUM(D7:D10)</f>
        <v>7405.91</v>
      </c>
      <c r="I11" s="1"/>
      <c r="J11" s="1">
        <v>31.75</v>
      </c>
      <c r="K11" s="1">
        <v>556.32000000000005</v>
      </c>
      <c r="L11" s="1">
        <v>880</v>
      </c>
      <c r="M11" s="1"/>
      <c r="N11" s="1"/>
    </row>
    <row r="12" spans="2:14" x14ac:dyDescent="0.25">
      <c r="B12" s="3"/>
      <c r="I12" s="1"/>
      <c r="J12" s="1">
        <v>21.63</v>
      </c>
      <c r="K12" s="1">
        <v>76.2</v>
      </c>
      <c r="L12" s="1">
        <v>287</v>
      </c>
      <c r="M12" s="1"/>
      <c r="N12" s="1"/>
    </row>
    <row r="13" spans="2:14" x14ac:dyDescent="0.25">
      <c r="B13" s="3"/>
      <c r="I13" s="1"/>
      <c r="J13" s="1">
        <v>152.24</v>
      </c>
      <c r="K13" s="1"/>
      <c r="L13" s="1"/>
      <c r="M13" s="1"/>
      <c r="N13" s="1"/>
    </row>
    <row r="14" spans="2:14" x14ac:dyDescent="0.25">
      <c r="B14" s="3" t="s">
        <v>6</v>
      </c>
      <c r="I14" s="1"/>
      <c r="J14" s="1">
        <v>152.24</v>
      </c>
      <c r="K14" s="1"/>
      <c r="L14" s="1"/>
      <c r="M14" s="1"/>
      <c r="N14" s="1"/>
    </row>
    <row r="15" spans="2:14" x14ac:dyDescent="0.25">
      <c r="B15" s="3"/>
      <c r="I15" s="1"/>
      <c r="J15" s="1">
        <v>152.24</v>
      </c>
      <c r="K15" s="1"/>
      <c r="L15" s="1"/>
      <c r="M15" s="1"/>
      <c r="N15" s="1"/>
    </row>
    <row r="16" spans="2:14" ht="15.75" thickBot="1" x14ac:dyDescent="0.3">
      <c r="B16" s="3" t="s">
        <v>7</v>
      </c>
      <c r="D16" s="1">
        <v>163.58000000000001</v>
      </c>
      <c r="E16" t="s">
        <v>9</v>
      </c>
      <c r="I16" s="1"/>
      <c r="J16" s="1">
        <v>50.2</v>
      </c>
      <c r="K16" s="1"/>
      <c r="L16" s="1"/>
      <c r="M16" s="1"/>
      <c r="N16" s="1"/>
    </row>
    <row r="17" spans="2:14" ht="16.5" thickTop="1" thickBot="1" x14ac:dyDescent="0.3">
      <c r="B17" s="3" t="s">
        <v>8</v>
      </c>
      <c r="D17" s="1">
        <v>2149.65</v>
      </c>
      <c r="E17" s="1">
        <v>121.24</v>
      </c>
      <c r="F17" t="s">
        <v>23</v>
      </c>
      <c r="G17" s="11">
        <f>SUM(D17:E17)</f>
        <v>2270.89</v>
      </c>
      <c r="H17" t="s">
        <v>29</v>
      </c>
      <c r="I17" s="1"/>
      <c r="J17" s="1">
        <v>57.73</v>
      </c>
      <c r="K17" s="1"/>
      <c r="L17" s="1"/>
      <c r="M17" s="1"/>
      <c r="N17" s="1"/>
    </row>
    <row r="18" spans="2:14" ht="15.75" thickTop="1" x14ac:dyDescent="0.25">
      <c r="B18" s="3" t="s">
        <v>9</v>
      </c>
      <c r="D18" s="1" t="s">
        <v>9</v>
      </c>
      <c r="I18" s="1"/>
      <c r="J18" s="1">
        <v>21.73</v>
      </c>
      <c r="K18" s="1"/>
      <c r="L18" s="1"/>
      <c r="M18" s="1"/>
      <c r="N18" s="1"/>
    </row>
    <row r="19" spans="2:14" x14ac:dyDescent="0.25">
      <c r="B19" s="3" t="s">
        <v>5</v>
      </c>
      <c r="D19" s="1">
        <f>K29</f>
        <v>986.66000000000008</v>
      </c>
      <c r="E19" s="1" t="s">
        <v>9</v>
      </c>
      <c r="I19" s="1"/>
      <c r="J19" s="1">
        <v>173.97</v>
      </c>
      <c r="K19" s="1"/>
      <c r="L19" s="1"/>
      <c r="M19" s="1"/>
      <c r="N19" s="1"/>
    </row>
    <row r="20" spans="2:14" ht="15.75" thickBot="1" x14ac:dyDescent="0.3">
      <c r="B20" s="3" t="s">
        <v>10</v>
      </c>
      <c r="D20" s="1">
        <f>L29</f>
        <v>4220.68</v>
      </c>
      <c r="E20" s="8">
        <v>-121.24</v>
      </c>
      <c r="I20" s="1"/>
      <c r="J20" s="1">
        <v>20.010000000000002</v>
      </c>
      <c r="K20" s="1"/>
      <c r="L20" s="1"/>
      <c r="M20" s="1"/>
      <c r="N20" s="1"/>
    </row>
    <row r="21" spans="2:14" ht="16.5" thickTop="1" thickBot="1" x14ac:dyDescent="0.3">
      <c r="B21" s="3" t="s">
        <v>11</v>
      </c>
      <c r="D21" s="1">
        <f>M29</f>
        <v>569.18000000000006</v>
      </c>
      <c r="E21" t="s">
        <v>9</v>
      </c>
      <c r="F21" t="s">
        <v>26</v>
      </c>
      <c r="G21" s="11">
        <f>SUM(D16,D19,D20,D21,E20)</f>
        <v>5818.8600000000006</v>
      </c>
      <c r="H21" t="s">
        <v>30</v>
      </c>
      <c r="I21" s="1"/>
      <c r="J21" s="1">
        <v>173.97</v>
      </c>
      <c r="K21" s="1"/>
      <c r="L21" s="1"/>
      <c r="M21" s="1"/>
      <c r="N21" s="1"/>
    </row>
    <row r="22" spans="2:14" ht="15.75" thickTop="1" x14ac:dyDescent="0.25">
      <c r="B22" s="3"/>
      <c r="D22" s="1"/>
      <c r="I22" s="1"/>
      <c r="J22" s="1">
        <v>173.97</v>
      </c>
      <c r="K22" s="1"/>
      <c r="L22" s="1"/>
      <c r="M22" s="1"/>
      <c r="N22" s="1"/>
    </row>
    <row r="23" spans="2:14" x14ac:dyDescent="0.25">
      <c r="B23" s="3" t="s">
        <v>14</v>
      </c>
      <c r="D23" s="6">
        <f>SUM(D16:D21)</f>
        <v>8089.7500000000009</v>
      </c>
      <c r="E23" t="s">
        <v>17</v>
      </c>
      <c r="F23" s="7">
        <f>SUM(D11-D23)</f>
        <v>-683.84000000000106</v>
      </c>
      <c r="I23" s="1"/>
      <c r="J23" s="1">
        <v>35.14</v>
      </c>
      <c r="K23" s="1"/>
      <c r="L23" s="1"/>
      <c r="M23" s="1"/>
      <c r="N23" s="1"/>
    </row>
    <row r="24" spans="2:14" x14ac:dyDescent="0.25">
      <c r="I24" s="1"/>
      <c r="J24" s="1">
        <v>18.41</v>
      </c>
      <c r="K24" s="1"/>
      <c r="L24" s="1"/>
      <c r="M24" s="1"/>
      <c r="N24" s="1"/>
    </row>
    <row r="25" spans="2:14" x14ac:dyDescent="0.25">
      <c r="B25" s="3" t="s">
        <v>10</v>
      </c>
      <c r="I25" s="1"/>
      <c r="J25" s="1">
        <v>173.97</v>
      </c>
      <c r="K25" s="1"/>
      <c r="L25" s="1"/>
      <c r="M25" s="1"/>
      <c r="N25" s="1"/>
    </row>
    <row r="26" spans="2:14" x14ac:dyDescent="0.25">
      <c r="B26" s="3" t="s">
        <v>15</v>
      </c>
      <c r="D26" s="1">
        <v>2913.3</v>
      </c>
      <c r="I26" s="1"/>
      <c r="J26" s="1" t="s">
        <v>9</v>
      </c>
      <c r="K26" s="1"/>
      <c r="L26" s="1"/>
      <c r="M26" s="1"/>
      <c r="N26" s="1"/>
    </row>
    <row r="27" spans="2:14" ht="15.75" thickBot="1" x14ac:dyDescent="0.3">
      <c r="B27" s="3" t="s">
        <v>16</v>
      </c>
      <c r="D27" s="2">
        <f>D20</f>
        <v>4220.68</v>
      </c>
      <c r="I27" s="1"/>
      <c r="J27" s="1">
        <v>84.5</v>
      </c>
      <c r="K27" s="1"/>
      <c r="L27" s="1"/>
      <c r="M27" s="1"/>
      <c r="N27" s="1"/>
    </row>
    <row r="28" spans="2:14" ht="16.5" thickTop="1" thickBot="1" x14ac:dyDescent="0.3">
      <c r="B28" s="3" t="s">
        <v>17</v>
      </c>
      <c r="D28" s="5">
        <f>SUM(D26-D27)</f>
        <v>-1307.3800000000001</v>
      </c>
      <c r="F28" t="s">
        <v>33</v>
      </c>
      <c r="G28" s="9">
        <f>SUM(G5,G7,G10)-SUM(G17,G21)</f>
        <v>10267.16</v>
      </c>
      <c r="H28" t="s">
        <v>32</v>
      </c>
      <c r="I28" s="1"/>
      <c r="J28" s="1">
        <v>36.74</v>
      </c>
      <c r="K28" s="1"/>
      <c r="L28" s="1"/>
      <c r="M28" s="1"/>
      <c r="N28" s="1"/>
    </row>
    <row r="29" spans="2:14" ht="15.75" thickTop="1" x14ac:dyDescent="0.25">
      <c r="I29" s="1">
        <v>163.58000000000001</v>
      </c>
      <c r="J29" s="1">
        <f>SUM(J6:J28)</f>
        <v>2270.89</v>
      </c>
      <c r="K29" s="1">
        <f>SUM(K6:K28)</f>
        <v>986.66000000000008</v>
      </c>
      <c r="L29" s="1">
        <f>SUM(L6:L28)</f>
        <v>4220.68</v>
      </c>
      <c r="M29" s="1">
        <f>SUM(M6:M16)</f>
        <v>569.18000000000006</v>
      </c>
      <c r="N29" s="1"/>
    </row>
    <row r="30" spans="2:14" x14ac:dyDescent="0.25">
      <c r="B30" s="3" t="s">
        <v>18</v>
      </c>
      <c r="F30" t="s">
        <v>9</v>
      </c>
    </row>
    <row r="31" spans="2:14" x14ac:dyDescent="0.25">
      <c r="B31" s="3" t="s">
        <v>19</v>
      </c>
      <c r="D31" s="1">
        <f>SUM(D7+D9+D10)</f>
        <v>4492.6099999999997</v>
      </c>
      <c r="G31" t="s">
        <v>21</v>
      </c>
      <c r="I31" s="1">
        <v>245.44</v>
      </c>
      <c r="L31" t="s">
        <v>9</v>
      </c>
    </row>
    <row r="32" spans="2:14" x14ac:dyDescent="0.25">
      <c r="B32" s="3" t="s">
        <v>16</v>
      </c>
      <c r="D32" s="1">
        <v>3990.31</v>
      </c>
      <c r="G32" t="s">
        <v>22</v>
      </c>
      <c r="I32" s="1">
        <v>10021.59</v>
      </c>
    </row>
    <row r="33" spans="2:10" x14ac:dyDescent="0.25">
      <c r="B33" s="3" t="s">
        <v>17</v>
      </c>
      <c r="D33" s="4">
        <f>SUM(D31-D32)</f>
        <v>502.29999999999973</v>
      </c>
      <c r="I33" s="12">
        <f>SUM(I31:I32)</f>
        <v>10267.030000000001</v>
      </c>
      <c r="J33" t="s">
        <v>35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kate</cp:lastModifiedBy>
  <cp:lastPrinted>2021-05-04T12:18:53Z</cp:lastPrinted>
  <dcterms:created xsi:type="dcterms:W3CDTF">2021-05-03T19:38:26Z</dcterms:created>
  <dcterms:modified xsi:type="dcterms:W3CDTF">2021-06-29T09:12:52Z</dcterms:modified>
</cp:coreProperties>
</file>